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H-SEVER\teacher\БогославскаяСВ\Рабочий стол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J179" i="1" s="1"/>
  <c r="I168" i="1"/>
  <c r="I179" i="1" s="1"/>
  <c r="H168" i="1"/>
  <c r="H179" i="1" s="1"/>
  <c r="G168" i="1"/>
  <c r="G179" i="1" s="1"/>
  <c r="F168" i="1"/>
  <c r="F179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G140" i="1" s="1"/>
  <c r="F129" i="1"/>
  <c r="F140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4" i="1" l="1"/>
  <c r="J199" i="1" s="1"/>
  <c r="H199" i="1"/>
  <c r="I199" i="1"/>
  <c r="L199" i="1"/>
  <c r="G199" i="1"/>
  <c r="F199" i="1"/>
</calcChain>
</file>

<file path=xl/sharedStrings.xml><?xml version="1.0" encoding="utf-8"?>
<sst xmlns="http://schemas.openxmlformats.org/spreadsheetml/2006/main" count="269" uniqueCount="85">
  <si>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</si>
  <si>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</si>
  <si>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</si>
  <si>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</si>
  <si>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</si>
  <si>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</si>
  <si>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</si>
  <si>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</si>
  <si>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</si>
  <si>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</si>
  <si>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</si>
  <si>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</si>
  <si>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</si>
  <si>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</si>
  <si>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</si>
  <si>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</si>
  <si>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</si>
  <si>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</si>
  <si>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</si>
  <si>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</si>
  <si>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</si>
  <si>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</si>
  <si>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</si>
  <si>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</si>
  <si>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</si>
  <si>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</si>
  <si>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</si>
  <si>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</si>
  <si>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</si>
  <si>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</si>
  <si>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</si>
  <si>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</si>
  <si>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</si>
  <si>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</si>
  <si>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</si>
  <si>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</si>
  <si>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</si>
  <si>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</si>
  <si>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</si>
  <si>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вязкая молочная с маслом и сахором</t>
  </si>
  <si>
    <t>161/2004</t>
  </si>
  <si>
    <t xml:space="preserve">Какао с молоком </t>
  </si>
  <si>
    <t>693/2004</t>
  </si>
  <si>
    <t xml:space="preserve">Хлеб пшеничный с сыром </t>
  </si>
  <si>
    <t xml:space="preserve">Птица отварная с соусом паровым </t>
  </si>
  <si>
    <t>487/2004 583/2004</t>
  </si>
  <si>
    <t xml:space="preserve">хлеб </t>
  </si>
  <si>
    <t xml:space="preserve">Рис отварной </t>
  </si>
  <si>
    <t>табл4/2004</t>
  </si>
  <si>
    <t xml:space="preserve">Чай с сахором </t>
  </si>
  <si>
    <t>686/2004</t>
  </si>
  <si>
    <t xml:space="preserve">Зеленый горошек </t>
  </si>
  <si>
    <t>пром.пр-ва</t>
  </si>
  <si>
    <t xml:space="preserve">Хлеб </t>
  </si>
  <si>
    <t xml:space="preserve">Суп молочный с гречневой крупой </t>
  </si>
  <si>
    <t>639/2004</t>
  </si>
  <si>
    <t xml:space="preserve">Компот их сухфруктов, с сахором </t>
  </si>
  <si>
    <t xml:space="preserve">Макароны отварные </t>
  </si>
  <si>
    <t>516/2004</t>
  </si>
  <si>
    <t xml:space="preserve">Котлеты рубленные из птицы </t>
  </si>
  <si>
    <t>498/2004</t>
  </si>
  <si>
    <t xml:space="preserve">Икра кабачковая </t>
  </si>
  <si>
    <t xml:space="preserve">Хлеб пшеничный </t>
  </si>
  <si>
    <t xml:space="preserve">Каша овсяная вях.молоч. с маслом, сахаром </t>
  </si>
  <si>
    <t xml:space="preserve">Каша рисовая вяз.молоч. с маслом </t>
  </si>
  <si>
    <t>284/2004</t>
  </si>
  <si>
    <t xml:space="preserve">Хлеб пшеничный  с сыром </t>
  </si>
  <si>
    <t>Макароны отварные</t>
  </si>
  <si>
    <t xml:space="preserve">Котлеты рубленные их птицы </t>
  </si>
  <si>
    <t>Хлеб высший сорт</t>
  </si>
  <si>
    <t>Каша "Янтарная" (из пшена с яблоками)</t>
  </si>
  <si>
    <t>305/2004</t>
  </si>
  <si>
    <t xml:space="preserve">Чай с сахором и лимоном </t>
  </si>
  <si>
    <t xml:space="preserve">Картофель отварной </t>
  </si>
  <si>
    <t>518/2004</t>
  </si>
  <si>
    <t xml:space="preserve">Биточки рыбные </t>
  </si>
  <si>
    <t>364/2008</t>
  </si>
  <si>
    <t xml:space="preserve">Огурец соленый </t>
  </si>
  <si>
    <t>492/2004</t>
  </si>
  <si>
    <t xml:space="preserve">закуска </t>
  </si>
  <si>
    <t>Плов из птицы</t>
  </si>
  <si>
    <t xml:space="preserve">Помидор соленый </t>
  </si>
  <si>
    <t xml:space="preserve">Чай с сахаром </t>
  </si>
  <si>
    <t xml:space="preserve">Директор </t>
  </si>
  <si>
    <t>Пивненко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</si>
</sst>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6" sqref="E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 t="s">
        <v>83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84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270</v>
      </c>
      <c r="G6" s="40">
        <v>6</v>
      </c>
      <c r="H6" s="40">
        <v>7</v>
      </c>
      <c r="I6" s="40">
        <v>45</v>
      </c>
      <c r="J6" s="40">
        <v>269</v>
      </c>
      <c r="K6" s="41" t="s">
        <v>40</v>
      </c>
      <c r="L6" s="40">
        <v>38.11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2</v>
      </c>
      <c r="I8" s="43">
        <v>13</v>
      </c>
      <c r="J8" s="43">
        <v>175</v>
      </c>
      <c r="K8" s="44" t="s">
        <v>42</v>
      </c>
      <c r="L8" s="43">
        <v>15.5</v>
      </c>
    </row>
    <row r="9" spans="1:12" ht="25.5" x14ac:dyDescent="0.25">
      <c r="A9" s="23"/>
      <c r="B9" s="15"/>
      <c r="C9" s="11"/>
      <c r="D9" s="7" t="s">
        <v>23</v>
      </c>
      <c r="E9" s="42" t="s">
        <v>43</v>
      </c>
      <c r="F9" s="43">
        <v>100</v>
      </c>
      <c r="G9" s="43">
        <v>8</v>
      </c>
      <c r="H9" s="43">
        <v>5</v>
      </c>
      <c r="I9" s="43">
        <v>21</v>
      </c>
      <c r="J9" s="43">
        <v>197</v>
      </c>
      <c r="K9" s="44" t="s">
        <v>52</v>
      </c>
      <c r="L9" s="43">
        <v>24.39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15</v>
      </c>
      <c r="H13" s="19">
        <f t="shared" si="0"/>
        <v>14</v>
      </c>
      <c r="I13" s="19">
        <f t="shared" si="0"/>
        <v>79</v>
      </c>
      <c r="J13" s="19">
        <f t="shared" si="0"/>
        <v>641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570</v>
      </c>
      <c r="G24" s="32">
        <f t="shared" ref="G24:J24" si="4">G13+G23</f>
        <v>15</v>
      </c>
      <c r="H24" s="32">
        <f t="shared" si="4"/>
        <v>14</v>
      </c>
      <c r="I24" s="32">
        <f t="shared" si="4"/>
        <v>79</v>
      </c>
      <c r="J24" s="32">
        <f t="shared" si="4"/>
        <v>641</v>
      </c>
      <c r="K24" s="32"/>
      <c r="L24" s="32">
        <f t="shared" ref="L24" si="5">L13+L23</f>
        <v>78</v>
      </c>
    </row>
    <row r="25" spans="1:12" ht="26.2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23</v>
      </c>
      <c r="H25" s="40">
        <v>17</v>
      </c>
      <c r="I25" s="40">
        <v>0</v>
      </c>
      <c r="J25" s="40">
        <v>258</v>
      </c>
      <c r="K25" s="41" t="s">
        <v>48</v>
      </c>
      <c r="L25" s="40">
        <v>14.2</v>
      </c>
    </row>
    <row r="26" spans="1:12" ht="25.5" x14ac:dyDescent="0.25">
      <c r="A26" s="14"/>
      <c r="B26" s="15"/>
      <c r="C26" s="11"/>
      <c r="D26" s="6"/>
      <c r="E26" s="39" t="s">
        <v>44</v>
      </c>
      <c r="F26" s="40">
        <v>90</v>
      </c>
      <c r="G26" s="40">
        <v>23</v>
      </c>
      <c r="H26" s="40">
        <v>17</v>
      </c>
      <c r="I26" s="40">
        <v>14</v>
      </c>
      <c r="J26" s="40">
        <v>244</v>
      </c>
      <c r="K26" s="41" t="s">
        <v>45</v>
      </c>
      <c r="L26" s="40">
        <v>50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14</v>
      </c>
      <c r="J27" s="43">
        <v>56</v>
      </c>
      <c r="K27" s="44" t="s">
        <v>50</v>
      </c>
      <c r="L27" s="43">
        <v>5</v>
      </c>
    </row>
    <row r="28" spans="1:12" ht="25.5" x14ac:dyDescent="0.25">
      <c r="A28" s="14"/>
      <c r="B28" s="15"/>
      <c r="C28" s="11"/>
      <c r="D28" s="7" t="s">
        <v>26</v>
      </c>
      <c r="E28" s="42" t="s">
        <v>51</v>
      </c>
      <c r="F28" s="43">
        <v>60</v>
      </c>
      <c r="G28" s="43">
        <v>2</v>
      </c>
      <c r="H28" s="43">
        <v>1</v>
      </c>
      <c r="I28" s="43">
        <v>4</v>
      </c>
      <c r="J28" s="43">
        <v>34</v>
      </c>
      <c r="K28" s="44" t="s">
        <v>52</v>
      </c>
      <c r="L28" s="43">
        <v>5.8</v>
      </c>
    </row>
    <row r="29" spans="1:12" ht="25.5" x14ac:dyDescent="0.25">
      <c r="A29" s="14"/>
      <c r="B29" s="15"/>
      <c r="C29" s="11"/>
      <c r="D29" s="7" t="s">
        <v>46</v>
      </c>
      <c r="E29" s="42" t="s">
        <v>53</v>
      </c>
      <c r="F29" s="43">
        <v>80</v>
      </c>
      <c r="G29" s="43">
        <v>4</v>
      </c>
      <c r="H29" s="43">
        <v>1</v>
      </c>
      <c r="I29" s="43">
        <v>21</v>
      </c>
      <c r="J29" s="43">
        <v>117</v>
      </c>
      <c r="K29" s="44" t="s">
        <v>52</v>
      </c>
      <c r="L29" s="43">
        <v>3</v>
      </c>
    </row>
    <row r="30" spans="1:12" ht="15" x14ac:dyDescent="0.25">
      <c r="A30" s="14"/>
      <c r="B30" s="15"/>
      <c r="C30" s="11"/>
      <c r="D30" s="6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>SUM(G25:G31)</f>
        <v>52</v>
      </c>
      <c r="H32" s="19">
        <f>SUM(H25:H31)</f>
        <v>36</v>
      </c>
      <c r="I32" s="19">
        <f>SUM(I25:I31)</f>
        <v>53</v>
      </c>
      <c r="J32" s="19">
        <f>SUM(J25:J31)</f>
        <v>709</v>
      </c>
      <c r="K32" s="25"/>
      <c r="L32" s="19">
        <f>SUM(L25:L31)</f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580</v>
      </c>
      <c r="G43" s="32">
        <f t="shared" ref="G43" si="10">G32+G42</f>
        <v>52</v>
      </c>
      <c r="H43" s="32">
        <f t="shared" ref="H43" si="11">H32+H42</f>
        <v>36</v>
      </c>
      <c r="I43" s="32">
        <f t="shared" ref="I43" si="12">I32+I42</f>
        <v>53</v>
      </c>
      <c r="J43" s="32">
        <f t="shared" ref="J43:L43" si="13">J32+J42</f>
        <v>709</v>
      </c>
      <c r="K43" s="32"/>
      <c r="L43" s="32">
        <f t="shared" si="13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255</v>
      </c>
      <c r="G44" s="40">
        <v>11</v>
      </c>
      <c r="H44" s="40">
        <v>6</v>
      </c>
      <c r="I44" s="40">
        <v>44</v>
      </c>
      <c r="J44" s="40">
        <v>295</v>
      </c>
      <c r="K44" s="41" t="s">
        <v>40</v>
      </c>
      <c r="L44" s="40">
        <v>43.61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1</v>
      </c>
      <c r="H46" s="43">
        <v>0</v>
      </c>
      <c r="I46" s="43">
        <v>33</v>
      </c>
      <c r="J46" s="43">
        <v>133</v>
      </c>
      <c r="K46" s="44" t="s">
        <v>55</v>
      </c>
      <c r="L46" s="43">
        <v>10</v>
      </c>
    </row>
    <row r="47" spans="1:12" ht="25.5" x14ac:dyDescent="0.25">
      <c r="A47" s="23"/>
      <c r="B47" s="15"/>
      <c r="C47" s="11"/>
      <c r="D47" s="7" t="s">
        <v>23</v>
      </c>
      <c r="E47" s="42" t="s">
        <v>43</v>
      </c>
      <c r="F47" s="43">
        <v>100</v>
      </c>
      <c r="G47" s="43">
        <v>8</v>
      </c>
      <c r="H47" s="43">
        <v>6</v>
      </c>
      <c r="I47" s="43">
        <v>21</v>
      </c>
      <c r="J47" s="43">
        <v>217</v>
      </c>
      <c r="K47" s="44" t="s">
        <v>52</v>
      </c>
      <c r="L47" s="43">
        <v>24.39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4">SUM(G44:G50)</f>
        <v>20</v>
      </c>
      <c r="H51" s="19">
        <f t="shared" ref="H51" si="15">SUM(H44:H50)</f>
        <v>12</v>
      </c>
      <c r="I51" s="19">
        <f t="shared" ref="I51" si="16">SUM(I44:I50)</f>
        <v>98</v>
      </c>
      <c r="J51" s="19">
        <f t="shared" ref="J51:L51" si="17">SUM(J44:J50)</f>
        <v>645</v>
      </c>
      <c r="K51" s="25"/>
      <c r="L51" s="19">
        <f t="shared" si="17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555</v>
      </c>
      <c r="G62" s="32">
        <f t="shared" ref="G62" si="22">G51+G61</f>
        <v>20</v>
      </c>
      <c r="H62" s="32">
        <f t="shared" ref="H62" si="23">H51+H61</f>
        <v>12</v>
      </c>
      <c r="I62" s="32">
        <f t="shared" ref="I62" si="24">I51+I61</f>
        <v>98</v>
      </c>
      <c r="J62" s="32">
        <f t="shared" ref="J62:L62" si="25">J51+J61</f>
        <v>645</v>
      </c>
      <c r="K62" s="32"/>
      <c r="L62" s="32">
        <f t="shared" si="25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150</v>
      </c>
      <c r="G63" s="40">
        <v>6</v>
      </c>
      <c r="H63" s="40">
        <v>5</v>
      </c>
      <c r="I63" s="40">
        <v>24</v>
      </c>
      <c r="J63" s="40">
        <v>169</v>
      </c>
      <c r="K63" s="41" t="s">
        <v>58</v>
      </c>
      <c r="L63" s="40">
        <v>12.5</v>
      </c>
    </row>
    <row r="64" spans="1:12" ht="15" x14ac:dyDescent="0.25">
      <c r="A64" s="23"/>
      <c r="B64" s="15"/>
      <c r="C64" s="11"/>
      <c r="D64" s="6"/>
      <c r="E64" s="42" t="s">
        <v>59</v>
      </c>
      <c r="F64" s="43">
        <v>90</v>
      </c>
      <c r="G64" s="43">
        <v>26</v>
      </c>
      <c r="H64" s="43">
        <v>27</v>
      </c>
      <c r="I64" s="43">
        <v>13</v>
      </c>
      <c r="J64" s="43">
        <v>392</v>
      </c>
      <c r="K64" s="44" t="s">
        <v>60</v>
      </c>
      <c r="L64" s="43">
        <v>48.61</v>
      </c>
    </row>
    <row r="65" spans="1:12" ht="25.5" x14ac:dyDescent="0.25">
      <c r="A65" s="23"/>
      <c r="B65" s="15"/>
      <c r="C65" s="11"/>
      <c r="D65" s="52" t="s">
        <v>26</v>
      </c>
      <c r="E65" s="42" t="s">
        <v>61</v>
      </c>
      <c r="F65" s="43">
        <v>60</v>
      </c>
      <c r="G65" s="43">
        <v>1</v>
      </c>
      <c r="H65" s="43">
        <v>2</v>
      </c>
      <c r="I65" s="43">
        <v>4</v>
      </c>
      <c r="J65" s="43">
        <v>63</v>
      </c>
      <c r="K65" s="44" t="s">
        <v>52</v>
      </c>
      <c r="L65" s="43">
        <v>8.89</v>
      </c>
    </row>
    <row r="66" spans="1:12" ht="15" x14ac:dyDescent="0.25">
      <c r="A66" s="23"/>
      <c r="B66" s="15"/>
      <c r="C66" s="11"/>
      <c r="D66" s="7" t="s">
        <v>22</v>
      </c>
      <c r="E66" s="42" t="s">
        <v>49</v>
      </c>
      <c r="F66" s="43">
        <v>200</v>
      </c>
      <c r="G66" s="43">
        <v>0</v>
      </c>
      <c r="H66" s="43">
        <v>0</v>
      </c>
      <c r="I66" s="43">
        <v>14</v>
      </c>
      <c r="J66" s="43">
        <v>56</v>
      </c>
      <c r="K66" s="44" t="s">
        <v>50</v>
      </c>
      <c r="L66" s="43">
        <v>5</v>
      </c>
    </row>
    <row r="67" spans="1:12" ht="25.5" x14ac:dyDescent="0.25">
      <c r="A67" s="23"/>
      <c r="B67" s="15"/>
      <c r="C67" s="11"/>
      <c r="D67" s="51" t="s">
        <v>23</v>
      </c>
      <c r="E67" s="42" t="s">
        <v>62</v>
      </c>
      <c r="F67" s="43">
        <v>80</v>
      </c>
      <c r="G67" s="43">
        <v>4</v>
      </c>
      <c r="H67" s="43">
        <v>0</v>
      </c>
      <c r="I67" s="43">
        <v>21</v>
      </c>
      <c r="J67" s="43">
        <v>117</v>
      </c>
      <c r="K67" s="44" t="s">
        <v>52</v>
      </c>
      <c r="L67" s="43">
        <v>3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SUM(F63:F70)</f>
        <v>580</v>
      </c>
      <c r="G71" s="19">
        <f t="shared" ref="G71" si="26">SUM(G63:G70)</f>
        <v>37</v>
      </c>
      <c r="H71" s="19">
        <f t="shared" ref="H71" si="27">SUM(H63:H70)</f>
        <v>34</v>
      </c>
      <c r="I71" s="19">
        <f t="shared" ref="I71" si="28">SUM(I63:I70)</f>
        <v>76</v>
      </c>
      <c r="J71" s="19">
        <f t="shared" ref="J71:L71" si="29">SUM(J63:J70)</f>
        <v>797</v>
      </c>
      <c r="K71" s="25"/>
      <c r="L71" s="19">
        <f t="shared" si="29"/>
        <v>78</v>
      </c>
    </row>
    <row r="72" spans="1:12" ht="15" x14ac:dyDescent="0.2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0">SUM(G72:G80)</f>
        <v>0</v>
      </c>
      <c r="H81" s="19">
        <f t="shared" ref="H81" si="31">SUM(H72:H80)</f>
        <v>0</v>
      </c>
      <c r="I81" s="19">
        <f t="shared" ref="I81" si="32">SUM(I72:I80)</f>
        <v>0</v>
      </c>
      <c r="J81" s="19">
        <f t="shared" ref="J81:L81" si="33">SUM(J72:J80)</f>
        <v>0</v>
      </c>
      <c r="K81" s="25"/>
      <c r="L81" s="19">
        <f t="shared" si="33"/>
        <v>0</v>
      </c>
    </row>
    <row r="82" spans="1:12" ht="15.75" customHeight="1" x14ac:dyDescent="0.2">
      <c r="A82" s="29">
        <f>A63</f>
        <v>1</v>
      </c>
      <c r="B82" s="30">
        <f>B63</f>
        <v>4</v>
      </c>
      <c r="C82" s="55" t="s">
        <v>4</v>
      </c>
      <c r="D82" s="56"/>
      <c r="E82" s="31"/>
      <c r="F82" s="32">
        <f>F71+F81</f>
        <v>580</v>
      </c>
      <c r="G82" s="32">
        <f t="shared" ref="G82" si="34">G71+G81</f>
        <v>37</v>
      </c>
      <c r="H82" s="32">
        <f t="shared" ref="H82" si="35">H71+H81</f>
        <v>34</v>
      </c>
      <c r="I82" s="32">
        <f t="shared" ref="I82" si="36">I71+I81</f>
        <v>76</v>
      </c>
      <c r="J82" s="32">
        <f t="shared" ref="J82:L82" si="37">J71+J81</f>
        <v>797</v>
      </c>
      <c r="K82" s="32"/>
      <c r="L82" s="32">
        <f t="shared" si="37"/>
        <v>78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63</v>
      </c>
      <c r="F83" s="40">
        <v>265</v>
      </c>
      <c r="G83" s="40">
        <v>9</v>
      </c>
      <c r="H83" s="40">
        <v>9</v>
      </c>
      <c r="I83" s="40">
        <v>39</v>
      </c>
      <c r="J83" s="40">
        <v>270</v>
      </c>
      <c r="K83" s="41" t="s">
        <v>40</v>
      </c>
      <c r="L83" s="40">
        <v>38.11</v>
      </c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41</v>
      </c>
      <c r="F85" s="43">
        <v>200</v>
      </c>
      <c r="G85" s="43">
        <v>2</v>
      </c>
      <c r="H85" s="43">
        <v>2</v>
      </c>
      <c r="I85" s="43">
        <v>13</v>
      </c>
      <c r="J85" s="43">
        <v>176</v>
      </c>
      <c r="K85" s="44" t="s">
        <v>42</v>
      </c>
      <c r="L85" s="43">
        <v>15.5</v>
      </c>
    </row>
    <row r="86" spans="1:12" ht="25.5" x14ac:dyDescent="0.25">
      <c r="A86" s="23"/>
      <c r="B86" s="15"/>
      <c r="C86" s="11"/>
      <c r="D86" s="7" t="s">
        <v>23</v>
      </c>
      <c r="E86" s="42" t="s">
        <v>43</v>
      </c>
      <c r="F86" s="43">
        <v>100</v>
      </c>
      <c r="G86" s="43">
        <v>8</v>
      </c>
      <c r="H86" s="43">
        <v>5</v>
      </c>
      <c r="I86" s="43">
        <v>21</v>
      </c>
      <c r="J86" s="43">
        <v>197</v>
      </c>
      <c r="K86" s="44" t="s">
        <v>52</v>
      </c>
      <c r="L86" s="43">
        <v>24.39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565</v>
      </c>
      <c r="G90" s="19">
        <f t="shared" ref="G90" si="38">SUM(G83:G89)</f>
        <v>19</v>
      </c>
      <c r="H90" s="19">
        <f t="shared" ref="H90" si="39">SUM(H83:H89)</f>
        <v>16</v>
      </c>
      <c r="I90" s="19">
        <f t="shared" ref="I90" si="40">SUM(I83:I89)</f>
        <v>73</v>
      </c>
      <c r="J90" s="19">
        <f t="shared" ref="J90:L90" si="41">SUM(J83:J89)</f>
        <v>643</v>
      </c>
      <c r="K90" s="25"/>
      <c r="L90" s="19">
        <f t="shared" si="41"/>
        <v>78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2">SUM(G91:G99)</f>
        <v>0</v>
      </c>
      <c r="H100" s="19">
        <f t="shared" ref="H100" si="43">SUM(H91:H99)</f>
        <v>0</v>
      </c>
      <c r="I100" s="19">
        <f t="shared" ref="I100" si="44">SUM(I91:I99)</f>
        <v>0</v>
      </c>
      <c r="J100" s="19">
        <f t="shared" ref="J100:L100" si="45">SUM(J91:J99)</f>
        <v>0</v>
      </c>
      <c r="K100" s="25"/>
      <c r="L100" s="19">
        <f t="shared" si="45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55" t="s">
        <v>4</v>
      </c>
      <c r="D101" s="56"/>
      <c r="E101" s="31"/>
      <c r="F101" s="32">
        <f>F90+F100</f>
        <v>565</v>
      </c>
      <c r="G101" s="32">
        <f t="shared" ref="G101" si="46">G90+G100</f>
        <v>19</v>
      </c>
      <c r="H101" s="32">
        <f t="shared" ref="H101" si="47">H90+H100</f>
        <v>16</v>
      </c>
      <c r="I101" s="32">
        <f t="shared" ref="I101" si="48">I90+I100</f>
        <v>73</v>
      </c>
      <c r="J101" s="32">
        <f t="shared" ref="J101:L101" si="49">J90+J100</f>
        <v>643</v>
      </c>
      <c r="K101" s="32"/>
      <c r="L101" s="32">
        <f t="shared" si="49"/>
        <v>78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64</v>
      </c>
      <c r="F102" s="40">
        <v>270</v>
      </c>
      <c r="G102" s="40">
        <v>7</v>
      </c>
      <c r="H102" s="40">
        <v>8</v>
      </c>
      <c r="I102" s="40">
        <v>45</v>
      </c>
      <c r="J102" s="40">
        <v>269</v>
      </c>
      <c r="K102" s="41" t="s">
        <v>65</v>
      </c>
      <c r="L102" s="40">
        <v>38.11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200</v>
      </c>
      <c r="G104" s="43">
        <v>1</v>
      </c>
      <c r="H104" s="43">
        <v>2</v>
      </c>
      <c r="I104" s="43">
        <v>13</v>
      </c>
      <c r="J104" s="43">
        <v>175</v>
      </c>
      <c r="K104" s="44" t="s">
        <v>42</v>
      </c>
      <c r="L104" s="43">
        <v>15.5</v>
      </c>
    </row>
    <row r="105" spans="1:12" ht="25.5" x14ac:dyDescent="0.25">
      <c r="A105" s="23"/>
      <c r="B105" s="15"/>
      <c r="C105" s="11"/>
      <c r="D105" s="7" t="s">
        <v>23</v>
      </c>
      <c r="E105" s="42" t="s">
        <v>66</v>
      </c>
      <c r="F105" s="43">
        <v>100</v>
      </c>
      <c r="G105" s="43">
        <v>8</v>
      </c>
      <c r="H105" s="43">
        <v>5</v>
      </c>
      <c r="I105" s="43">
        <v>21</v>
      </c>
      <c r="J105" s="43">
        <v>197</v>
      </c>
      <c r="K105" s="44" t="s">
        <v>52</v>
      </c>
      <c r="L105" s="43">
        <v>24.39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0">SUM(G102:G108)</f>
        <v>16</v>
      </c>
      <c r="H109" s="19">
        <f t="shared" si="50"/>
        <v>15</v>
      </c>
      <c r="I109" s="19">
        <f t="shared" si="50"/>
        <v>79</v>
      </c>
      <c r="J109" s="19">
        <f t="shared" si="50"/>
        <v>641</v>
      </c>
      <c r="K109" s="25"/>
      <c r="L109" s="19">
        <f t="shared" ref="L109" si="51">SUM(L102:L108)</f>
        <v>78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2">SUM(G110:G118)</f>
        <v>0</v>
      </c>
      <c r="H119" s="19">
        <f t="shared" si="52"/>
        <v>0</v>
      </c>
      <c r="I119" s="19">
        <f t="shared" si="52"/>
        <v>0</v>
      </c>
      <c r="J119" s="19">
        <f t="shared" si="52"/>
        <v>0</v>
      </c>
      <c r="K119" s="25"/>
      <c r="L119" s="19">
        <f t="shared" ref="L119" si="53">SUM(L110:L118)</f>
        <v>0</v>
      </c>
    </row>
    <row r="120" spans="1:12" ht="15" x14ac:dyDescent="0.2">
      <c r="A120" s="29">
        <f>A102</f>
        <v>2</v>
      </c>
      <c r="B120" s="30">
        <f>B102</f>
        <v>1</v>
      </c>
      <c r="C120" s="55" t="s">
        <v>4</v>
      </c>
      <c r="D120" s="56"/>
      <c r="E120" s="31"/>
      <c r="F120" s="32">
        <f>F109+F119</f>
        <v>570</v>
      </c>
      <c r="G120" s="32">
        <f t="shared" ref="G120" si="54">G109+G119</f>
        <v>16</v>
      </c>
      <c r="H120" s="32">
        <f t="shared" ref="H120" si="55">H109+H119</f>
        <v>15</v>
      </c>
      <c r="I120" s="32">
        <f t="shared" ref="I120" si="56">I109+I119</f>
        <v>79</v>
      </c>
      <c r="J120" s="32">
        <f t="shared" ref="J120:L120" si="57">J109+J119</f>
        <v>641</v>
      </c>
      <c r="K120" s="32"/>
      <c r="L120" s="32">
        <f t="shared" si="57"/>
        <v>78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67</v>
      </c>
      <c r="F121" s="40">
        <v>150</v>
      </c>
      <c r="G121" s="40">
        <v>6</v>
      </c>
      <c r="H121" s="40">
        <v>6</v>
      </c>
      <c r="I121" s="40">
        <v>24</v>
      </c>
      <c r="J121" s="40">
        <v>169</v>
      </c>
      <c r="K121" s="41" t="s">
        <v>58</v>
      </c>
      <c r="L121" s="40">
        <v>12.5</v>
      </c>
    </row>
    <row r="122" spans="1:12" ht="15" x14ac:dyDescent="0.25">
      <c r="A122" s="14"/>
      <c r="B122" s="15"/>
      <c r="C122" s="11"/>
      <c r="D122" s="6"/>
      <c r="E122" s="42" t="s">
        <v>68</v>
      </c>
      <c r="F122" s="43">
        <v>90</v>
      </c>
      <c r="G122" s="43">
        <v>25</v>
      </c>
      <c r="H122" s="43">
        <v>27</v>
      </c>
      <c r="I122" s="43">
        <v>13</v>
      </c>
      <c r="J122" s="43">
        <v>391</v>
      </c>
      <c r="K122" s="44" t="s">
        <v>60</v>
      </c>
      <c r="L122" s="43">
        <v>48.61</v>
      </c>
    </row>
    <row r="123" spans="1:12" ht="25.5" x14ac:dyDescent="0.25">
      <c r="A123" s="14"/>
      <c r="B123" s="15"/>
      <c r="C123" s="11"/>
      <c r="D123" s="53" t="s">
        <v>26</v>
      </c>
      <c r="E123" s="42" t="s">
        <v>51</v>
      </c>
      <c r="F123" s="43">
        <v>60</v>
      </c>
      <c r="G123" s="43">
        <v>2</v>
      </c>
      <c r="H123" s="43">
        <v>1</v>
      </c>
      <c r="I123" s="43">
        <v>4</v>
      </c>
      <c r="J123" s="43">
        <v>34</v>
      </c>
      <c r="K123" s="44" t="s">
        <v>52</v>
      </c>
      <c r="L123" s="43">
        <v>8.89</v>
      </c>
    </row>
    <row r="124" spans="1:12" ht="15" x14ac:dyDescent="0.25">
      <c r="A124" s="14"/>
      <c r="B124" s="15"/>
      <c r="C124" s="11"/>
      <c r="D124" s="7" t="s">
        <v>22</v>
      </c>
      <c r="E124" s="42" t="s">
        <v>49</v>
      </c>
      <c r="F124" s="43">
        <v>200</v>
      </c>
      <c r="G124" s="43">
        <v>0</v>
      </c>
      <c r="H124" s="43">
        <v>0</v>
      </c>
      <c r="I124" s="43">
        <v>14</v>
      </c>
      <c r="J124" s="43">
        <v>56</v>
      </c>
      <c r="K124" s="44" t="s">
        <v>50</v>
      </c>
      <c r="L124" s="43">
        <v>5</v>
      </c>
    </row>
    <row r="125" spans="1:12" ht="25.5" x14ac:dyDescent="0.25">
      <c r="A125" s="14"/>
      <c r="B125" s="15"/>
      <c r="C125" s="11"/>
      <c r="D125" s="7" t="s">
        <v>23</v>
      </c>
      <c r="E125" s="42" t="s">
        <v>69</v>
      </c>
      <c r="F125" s="43">
        <v>80</v>
      </c>
      <c r="G125" s="43">
        <v>4</v>
      </c>
      <c r="H125" s="43">
        <v>0</v>
      </c>
      <c r="I125" s="43">
        <v>21</v>
      </c>
      <c r="J125" s="43">
        <v>117</v>
      </c>
      <c r="K125" s="44" t="s">
        <v>52</v>
      </c>
      <c r="L125" s="43">
        <v>3</v>
      </c>
    </row>
    <row r="126" spans="1:12" ht="15" x14ac:dyDescent="0.2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SUM(F121:F128)</f>
        <v>580</v>
      </c>
      <c r="G129" s="19">
        <f t="shared" ref="G129:J129" si="58">SUM(G121:G128)</f>
        <v>37</v>
      </c>
      <c r="H129" s="19">
        <f t="shared" si="58"/>
        <v>34</v>
      </c>
      <c r="I129" s="19">
        <f t="shared" si="58"/>
        <v>76</v>
      </c>
      <c r="J129" s="19">
        <f t="shared" si="58"/>
        <v>767</v>
      </c>
      <c r="K129" s="25"/>
      <c r="L129" s="19">
        <f t="shared" ref="L129" si="59">SUM(L121:L128)</f>
        <v>78</v>
      </c>
    </row>
    <row r="130" spans="1:12" ht="15" x14ac:dyDescent="0.25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60">SUM(G130:G138)</f>
        <v>0</v>
      </c>
      <c r="H139" s="19">
        <f t="shared" si="60"/>
        <v>0</v>
      </c>
      <c r="I139" s="19">
        <f t="shared" si="60"/>
        <v>0</v>
      </c>
      <c r="J139" s="19">
        <f t="shared" si="60"/>
        <v>0</v>
      </c>
      <c r="K139" s="25"/>
      <c r="L139" s="19">
        <f t="shared" ref="L139" si="61">SUM(L130:L138)</f>
        <v>0</v>
      </c>
    </row>
    <row r="140" spans="1:12" ht="15" x14ac:dyDescent="0.2">
      <c r="A140" s="33">
        <f>A121</f>
        <v>2</v>
      </c>
      <c r="B140" s="33">
        <f>B121</f>
        <v>2</v>
      </c>
      <c r="C140" s="55" t="s">
        <v>4</v>
      </c>
      <c r="D140" s="56"/>
      <c r="E140" s="31"/>
      <c r="F140" s="32">
        <f>F129+F139</f>
        <v>580</v>
      </c>
      <c r="G140" s="32">
        <f t="shared" ref="G140" si="62">G129+G139</f>
        <v>37</v>
      </c>
      <c r="H140" s="32">
        <f t="shared" ref="H140" si="63">H129+H139</f>
        <v>34</v>
      </c>
      <c r="I140" s="32">
        <f t="shared" ref="I140" si="64">I129+I139</f>
        <v>76</v>
      </c>
      <c r="J140" s="32">
        <f t="shared" ref="J140:L140" si="65">J129+J139</f>
        <v>767</v>
      </c>
      <c r="K140" s="32"/>
      <c r="L140" s="32">
        <f t="shared" si="65"/>
        <v>78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39" t="s">
        <v>70</v>
      </c>
      <c r="F141" s="40">
        <v>260</v>
      </c>
      <c r="G141" s="40">
        <v>7</v>
      </c>
      <c r="H141" s="40">
        <v>3</v>
      </c>
      <c r="I141" s="40">
        <v>57</v>
      </c>
      <c r="J141" s="40">
        <v>258</v>
      </c>
      <c r="K141" s="41" t="s">
        <v>71</v>
      </c>
      <c r="L141" s="40">
        <v>47.61</v>
      </c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22</v>
      </c>
      <c r="E143" s="42" t="s">
        <v>72</v>
      </c>
      <c r="F143" s="43">
        <v>222</v>
      </c>
      <c r="G143" s="43">
        <v>0</v>
      </c>
      <c r="H143" s="43">
        <v>0</v>
      </c>
      <c r="I143" s="43">
        <v>14</v>
      </c>
      <c r="J143" s="43">
        <v>56</v>
      </c>
      <c r="K143" s="44" t="s">
        <v>50</v>
      </c>
      <c r="L143" s="43">
        <v>6</v>
      </c>
    </row>
    <row r="144" spans="1:12" ht="15.75" customHeight="1" x14ac:dyDescent="0.25">
      <c r="A144" s="23"/>
      <c r="B144" s="15"/>
      <c r="C144" s="11"/>
      <c r="D144" s="7" t="s">
        <v>23</v>
      </c>
      <c r="E144" s="42" t="s">
        <v>43</v>
      </c>
      <c r="F144" s="43">
        <v>100</v>
      </c>
      <c r="G144" s="43">
        <v>8</v>
      </c>
      <c r="H144" s="43">
        <v>6</v>
      </c>
      <c r="I144" s="43">
        <v>21</v>
      </c>
      <c r="J144" s="43">
        <v>197</v>
      </c>
      <c r="K144" s="44" t="s">
        <v>52</v>
      </c>
      <c r="L144" s="43">
        <v>24.39</v>
      </c>
    </row>
    <row r="145" spans="1:12" ht="15" x14ac:dyDescent="0.2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582</v>
      </c>
      <c r="G148" s="19">
        <f t="shared" ref="G148:J148" si="66">SUM(G141:G147)</f>
        <v>15</v>
      </c>
      <c r="H148" s="19">
        <f t="shared" si="66"/>
        <v>9</v>
      </c>
      <c r="I148" s="19">
        <f t="shared" si="66"/>
        <v>92</v>
      </c>
      <c r="J148" s="19">
        <f t="shared" si="66"/>
        <v>511</v>
      </c>
      <c r="K148" s="25"/>
      <c r="L148" s="19">
        <f t="shared" ref="L148" si="67">SUM(L141:L147)</f>
        <v>78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 t="shared" ref="G158:J158" si="68">SUM(G149:G157)</f>
        <v>0</v>
      </c>
      <c r="H158" s="19">
        <f t="shared" si="68"/>
        <v>0</v>
      </c>
      <c r="I158" s="19">
        <f t="shared" si="68"/>
        <v>0</v>
      </c>
      <c r="J158" s="19">
        <f t="shared" si="68"/>
        <v>0</v>
      </c>
      <c r="K158" s="25"/>
      <c r="L158" s="19">
        <f t="shared" ref="L158" si="69">SUM(L149:L157)</f>
        <v>0</v>
      </c>
    </row>
    <row r="159" spans="1:12" ht="15" x14ac:dyDescent="0.2">
      <c r="A159" s="29">
        <f>A141</f>
        <v>2</v>
      </c>
      <c r="B159" s="30">
        <f>B141</f>
        <v>3</v>
      </c>
      <c r="C159" s="55" t="s">
        <v>4</v>
      </c>
      <c r="D159" s="56"/>
      <c r="E159" s="31"/>
      <c r="F159" s="32">
        <f>F148+F158</f>
        <v>582</v>
      </c>
      <c r="G159" s="32">
        <f t="shared" ref="G159" si="70">G148+G158</f>
        <v>15</v>
      </c>
      <c r="H159" s="32">
        <f t="shared" ref="H159" si="71">H148+H158</f>
        <v>9</v>
      </c>
      <c r="I159" s="32">
        <f t="shared" ref="I159" si="72">I148+I158</f>
        <v>92</v>
      </c>
      <c r="J159" s="32">
        <f t="shared" ref="J159:L159" si="73">J148+J158</f>
        <v>511</v>
      </c>
      <c r="K159" s="32"/>
      <c r="L159" s="32">
        <f t="shared" si="73"/>
        <v>78</v>
      </c>
    </row>
    <row r="160" spans="1:12" ht="15" x14ac:dyDescent="0.25">
      <c r="A160" s="20">
        <v>2</v>
      </c>
      <c r="B160" s="21">
        <v>4</v>
      </c>
      <c r="C160" s="22" t="s">
        <v>20</v>
      </c>
      <c r="D160" s="5" t="s">
        <v>21</v>
      </c>
      <c r="E160" s="39" t="s">
        <v>73</v>
      </c>
      <c r="F160" s="40">
        <v>150</v>
      </c>
      <c r="G160" s="40">
        <v>4</v>
      </c>
      <c r="H160" s="40">
        <v>5</v>
      </c>
      <c r="I160" s="40">
        <v>24</v>
      </c>
      <c r="J160" s="40">
        <v>253</v>
      </c>
      <c r="K160" s="41" t="s">
        <v>74</v>
      </c>
      <c r="L160" s="40">
        <v>15.08</v>
      </c>
    </row>
    <row r="161" spans="1:12" ht="15" x14ac:dyDescent="0.25">
      <c r="A161" s="23"/>
      <c r="B161" s="15"/>
      <c r="C161" s="11"/>
      <c r="D161" s="6"/>
      <c r="E161" s="42" t="s">
        <v>75</v>
      </c>
      <c r="F161" s="43">
        <v>90</v>
      </c>
      <c r="G161" s="43">
        <v>0</v>
      </c>
      <c r="H161" s="43">
        <v>0</v>
      </c>
      <c r="I161" s="43">
        <v>14</v>
      </c>
      <c r="J161" s="43">
        <v>185</v>
      </c>
      <c r="K161" s="44" t="s">
        <v>76</v>
      </c>
      <c r="L161" s="43">
        <v>47.42</v>
      </c>
    </row>
    <row r="162" spans="1:12" ht="25.5" x14ac:dyDescent="0.25">
      <c r="A162" s="23"/>
      <c r="B162" s="15"/>
      <c r="C162" s="11"/>
      <c r="D162" s="6" t="s">
        <v>26</v>
      </c>
      <c r="E162" s="42" t="s">
        <v>77</v>
      </c>
      <c r="F162" s="43">
        <v>60</v>
      </c>
      <c r="G162" s="43">
        <v>1</v>
      </c>
      <c r="H162" s="43">
        <v>0</v>
      </c>
      <c r="I162" s="43">
        <v>2</v>
      </c>
      <c r="J162" s="43">
        <v>20</v>
      </c>
      <c r="K162" s="44" t="s">
        <v>52</v>
      </c>
      <c r="L162" s="43">
        <v>7.5</v>
      </c>
    </row>
    <row r="163" spans="1:12" ht="15" x14ac:dyDescent="0.25">
      <c r="A163" s="23"/>
      <c r="B163" s="15"/>
      <c r="C163" s="11"/>
      <c r="D163" s="7" t="s">
        <v>22</v>
      </c>
      <c r="E163" s="42" t="s">
        <v>49</v>
      </c>
      <c r="F163" s="43">
        <v>200</v>
      </c>
      <c r="G163" s="43">
        <v>0</v>
      </c>
      <c r="H163" s="43">
        <v>0</v>
      </c>
      <c r="I163" s="43">
        <v>14</v>
      </c>
      <c r="J163" s="43">
        <v>56</v>
      </c>
      <c r="K163" s="44" t="s">
        <v>50</v>
      </c>
      <c r="L163" s="43">
        <v>5</v>
      </c>
    </row>
    <row r="164" spans="1:12" ht="25.5" x14ac:dyDescent="0.25">
      <c r="A164" s="23"/>
      <c r="B164" s="15"/>
      <c r="C164" s="11"/>
      <c r="D164" s="7" t="s">
        <v>23</v>
      </c>
      <c r="E164" s="42" t="s">
        <v>62</v>
      </c>
      <c r="F164" s="43">
        <v>80</v>
      </c>
      <c r="G164" s="43">
        <v>4</v>
      </c>
      <c r="H164" s="43">
        <v>0</v>
      </c>
      <c r="I164" s="43">
        <v>21</v>
      </c>
      <c r="J164" s="43">
        <v>117</v>
      </c>
      <c r="K164" s="44" t="s">
        <v>52</v>
      </c>
      <c r="L164" s="43">
        <v>3</v>
      </c>
    </row>
    <row r="165" spans="1:12" ht="15" x14ac:dyDescent="0.25">
      <c r="A165" s="23"/>
      <c r="B165" s="15"/>
      <c r="C165" s="11"/>
      <c r="D165" s="7" t="s">
        <v>24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SUM(F160:F167)</f>
        <v>580</v>
      </c>
      <c r="G168" s="19">
        <f t="shared" ref="G168:J168" si="74">SUM(G160:G167)</f>
        <v>9</v>
      </c>
      <c r="H168" s="19">
        <f t="shared" si="74"/>
        <v>5</v>
      </c>
      <c r="I168" s="19">
        <f t="shared" si="74"/>
        <v>75</v>
      </c>
      <c r="J168" s="19">
        <f t="shared" si="74"/>
        <v>631</v>
      </c>
      <c r="K168" s="25"/>
      <c r="L168" s="19">
        <f t="shared" ref="L168" si="75">SUM(L160:L167)</f>
        <v>78</v>
      </c>
    </row>
    <row r="169" spans="1:12" ht="15" x14ac:dyDescent="0.25">
      <c r="A169" s="26">
        <f>A160</f>
        <v>2</v>
      </c>
      <c r="B169" s="13">
        <f>B160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32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0</v>
      </c>
      <c r="G178" s="19">
        <f t="shared" ref="G178:J178" si="76">SUM(G169:G177)</f>
        <v>0</v>
      </c>
      <c r="H178" s="19">
        <f t="shared" si="76"/>
        <v>0</v>
      </c>
      <c r="I178" s="19">
        <f t="shared" si="76"/>
        <v>0</v>
      </c>
      <c r="J178" s="19">
        <f t="shared" si="76"/>
        <v>0</v>
      </c>
      <c r="K178" s="25"/>
      <c r="L178" s="19">
        <f t="shared" ref="L178" si="77">SUM(L169:L177)</f>
        <v>0</v>
      </c>
    </row>
    <row r="179" spans="1:12" ht="15" x14ac:dyDescent="0.2">
      <c r="A179" s="29">
        <f>A160</f>
        <v>2</v>
      </c>
      <c r="B179" s="30">
        <f>B160</f>
        <v>4</v>
      </c>
      <c r="C179" s="55" t="s">
        <v>4</v>
      </c>
      <c r="D179" s="56"/>
      <c r="E179" s="31"/>
      <c r="F179" s="32">
        <f>F168+F178</f>
        <v>580</v>
      </c>
      <c r="G179" s="32">
        <f t="shared" ref="G179" si="78">G168+G178</f>
        <v>9</v>
      </c>
      <c r="H179" s="32">
        <f t="shared" ref="H179" si="79">H168+H178</f>
        <v>5</v>
      </c>
      <c r="I179" s="32">
        <f t="shared" ref="I179" si="80">I168+I178</f>
        <v>75</v>
      </c>
      <c r="J179" s="32">
        <f t="shared" ref="J179:L179" si="81">J168+J178</f>
        <v>631</v>
      </c>
      <c r="K179" s="32"/>
      <c r="L179" s="32">
        <f t="shared" si="81"/>
        <v>78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39" t="s">
        <v>80</v>
      </c>
      <c r="F180" s="40">
        <v>240</v>
      </c>
      <c r="G180" s="40">
        <v>23</v>
      </c>
      <c r="H180" s="40">
        <v>17</v>
      </c>
      <c r="I180" s="40">
        <v>0</v>
      </c>
      <c r="J180" s="40">
        <v>258</v>
      </c>
      <c r="K180" s="41" t="s">
        <v>78</v>
      </c>
      <c r="L180" s="40">
        <v>62.5</v>
      </c>
    </row>
    <row r="181" spans="1:12" ht="25.5" x14ac:dyDescent="0.25">
      <c r="A181" s="23"/>
      <c r="B181" s="15"/>
      <c r="C181" s="11"/>
      <c r="D181" s="6" t="s">
        <v>79</v>
      </c>
      <c r="E181" s="42" t="s">
        <v>81</v>
      </c>
      <c r="F181" s="43">
        <v>60</v>
      </c>
      <c r="G181" s="43">
        <v>1</v>
      </c>
      <c r="H181" s="43">
        <v>0</v>
      </c>
      <c r="I181" s="43">
        <v>21</v>
      </c>
      <c r="J181" s="43">
        <v>117</v>
      </c>
      <c r="K181" s="44" t="s">
        <v>52</v>
      </c>
      <c r="L181" s="43">
        <v>7.5</v>
      </c>
    </row>
    <row r="182" spans="1:12" ht="15" x14ac:dyDescent="0.25">
      <c r="A182" s="23"/>
      <c r="B182" s="15"/>
      <c r="C182" s="11"/>
      <c r="D182" s="7" t="s">
        <v>22</v>
      </c>
      <c r="E182" s="42" t="s">
        <v>82</v>
      </c>
      <c r="F182" s="43">
        <v>200</v>
      </c>
      <c r="G182" s="43">
        <v>0</v>
      </c>
      <c r="H182" s="43">
        <v>0</v>
      </c>
      <c r="I182" s="43">
        <v>14</v>
      </c>
      <c r="J182" s="43">
        <v>56</v>
      </c>
      <c r="K182" s="44" t="s">
        <v>50</v>
      </c>
      <c r="L182" s="43">
        <v>5</v>
      </c>
    </row>
    <row r="183" spans="1:12" ht="25.5" x14ac:dyDescent="0.25">
      <c r="A183" s="23"/>
      <c r="B183" s="15"/>
      <c r="C183" s="11"/>
      <c r="D183" s="54" t="s">
        <v>23</v>
      </c>
      <c r="E183" s="42" t="s">
        <v>62</v>
      </c>
      <c r="F183" s="43">
        <v>80</v>
      </c>
      <c r="G183" s="43">
        <v>4</v>
      </c>
      <c r="H183" s="43">
        <v>0</v>
      </c>
      <c r="I183" s="43">
        <v>21</v>
      </c>
      <c r="J183" s="43">
        <v>117</v>
      </c>
      <c r="K183" s="44" t="s">
        <v>52</v>
      </c>
      <c r="L183" s="43">
        <v>3</v>
      </c>
    </row>
    <row r="184" spans="1:12" ht="15" x14ac:dyDescent="0.25">
      <c r="A184" s="23"/>
      <c r="B184" s="15"/>
      <c r="C184" s="11"/>
      <c r="D184" s="7" t="s">
        <v>24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580</v>
      </c>
      <c r="G187" s="19">
        <f>SUM(G180:G186)</f>
        <v>28</v>
      </c>
      <c r="H187" s="19">
        <f>SUM(H180:H186)</f>
        <v>17</v>
      </c>
      <c r="I187" s="19">
        <f>SUM(I180:I186)</f>
        <v>56</v>
      </c>
      <c r="J187" s="19">
        <f>SUM(J180:J186)</f>
        <v>548</v>
      </c>
      <c r="K187" s="25"/>
      <c r="L187" s="19">
        <f>SUM(L180:L186)</f>
        <v>78</v>
      </c>
    </row>
    <row r="188" spans="1:12" ht="15" x14ac:dyDescent="0.2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32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82">SUM(G188:G196)</f>
        <v>0</v>
      </c>
      <c r="H197" s="19">
        <f t="shared" si="82"/>
        <v>0</v>
      </c>
      <c r="I197" s="19">
        <f t="shared" si="82"/>
        <v>0</v>
      </c>
      <c r="J197" s="19">
        <f t="shared" si="82"/>
        <v>0</v>
      </c>
      <c r="K197" s="25"/>
      <c r="L197" s="19">
        <f t="shared" ref="L197" si="83">SUM(L188:L196)</f>
        <v>0</v>
      </c>
    </row>
    <row r="198" spans="1:12" ht="15" x14ac:dyDescent="0.2">
      <c r="A198" s="29">
        <f>A180</f>
        <v>2</v>
      </c>
      <c r="B198" s="30">
        <f>B180</f>
        <v>5</v>
      </c>
      <c r="C198" s="55" t="s">
        <v>4</v>
      </c>
      <c r="D198" s="56"/>
      <c r="E198" s="31"/>
      <c r="F198" s="32">
        <f>F187+F197</f>
        <v>580</v>
      </c>
      <c r="G198" s="32">
        <f t="shared" ref="G198" si="84">G187+G197</f>
        <v>28</v>
      </c>
      <c r="H198" s="32">
        <f t="shared" ref="H198" si="85">H187+H197</f>
        <v>17</v>
      </c>
      <c r="I198" s="32">
        <f t="shared" ref="I198" si="86">I187+I197</f>
        <v>56</v>
      </c>
      <c r="J198" s="32">
        <f t="shared" ref="J198:L198" si="87">J187+J197</f>
        <v>548</v>
      </c>
      <c r="K198" s="32"/>
      <c r="L198" s="32">
        <f t="shared" si="87"/>
        <v>78</v>
      </c>
    </row>
    <row r="199" spans="1:12" x14ac:dyDescent="0.2">
      <c r="A199" s="27"/>
      <c r="B199" s="28"/>
      <c r="C199" s="57" t="s">
        <v>5</v>
      </c>
      <c r="D199" s="57"/>
      <c r="E199" s="57"/>
      <c r="F199" s="34">
        <f>(F24+F43+F62+F82+F101+F120+F140+F159+F179+F198)/(IF(F24=0,0,1)+IF(F43=0,0,1)+IF(F62=0,0,1)+IF(F82=0,0,1)+IF(F101=0,0,1)+IF(F120=0,0,1)+IF(F140=0,0,1)+IF(F159=0,0,1)+IF(F179=0,0,1)+IF(F198=0,0,1))</f>
        <v>574.20000000000005</v>
      </c>
      <c r="G199" s="34">
        <f>(G24+G43+G62+G82+G101+G120+G140+G159+G179+G198)/(IF(G24=0,0,1)+IF(G43=0,0,1)+IF(G62=0,0,1)+IF(G82=0,0,1)+IF(G101=0,0,1)+IF(G120=0,0,1)+IF(G140=0,0,1)+IF(G159=0,0,1)+IF(G179=0,0,1)+IF(G198=0,0,1))</f>
        <v>24.8</v>
      </c>
      <c r="H199" s="34">
        <f>(H24+H43+H62+H82+H101+H120+H140+H159+H179+H198)/(IF(H24=0,0,1)+IF(H43=0,0,1)+IF(H62=0,0,1)+IF(H82=0,0,1)+IF(H101=0,0,1)+IF(H120=0,0,1)+IF(H140=0,0,1)+IF(H159=0,0,1)+IF(H179=0,0,1)+IF(H198=0,0,1))</f>
        <v>19.2</v>
      </c>
      <c r="I199" s="34">
        <f>(I24+I43+I62+I82+I101+I120+I140+I159+I179+I198)/(IF(I24=0,0,1)+IF(I43=0,0,1)+IF(I62=0,0,1)+IF(I82=0,0,1)+IF(I101=0,0,1)+IF(I120=0,0,1)+IF(I140=0,0,1)+IF(I159=0,0,1)+IF(I179=0,0,1)+IF(I198=0,0,1))</f>
        <v>75.7</v>
      </c>
      <c r="J199" s="34">
        <f>(J24+J43+J62+J82+J101+J120+J140+J159+J179+J198)/(IF(J24=0,0,1)+IF(J43=0,0,1)+IF(J62=0,0,1)+IF(J82=0,0,1)+IF(J101=0,0,1)+IF(J120=0,0,1)+IF(J140=0,0,1)+IF(J159=0,0,1)+IF(J179=0,0,1)+IF(J198=0,0,1))</f>
        <v>653.29999999999995</v>
      </c>
      <c r="K199" s="34"/>
      <c r="L199" s="34">
        <f>(L24+L43+L62+L82+L101+L120+L140+L159+L179+L198)/(IF(L24=0,0,1)+IF(L43=0,0,1)+IF(L62=0,0,1)+IF(L82=0,0,1)+IF(L101=0,0,1)+IF(L120=0,0,1)+IF(L140=0,0,1)+IF(L159=0,0,1)+IF(L179=0,0,1)+IF(L198=0,0,1))</f>
        <v>78</v>
      </c>
    </row>
  </sheetData>
  <mergeCells count="14">
    <mergeCell ref="C1:E1"/>
    <mergeCell ref="H1:K1"/>
    <mergeCell ref="H2:K2"/>
    <mergeCell ref="C43:D43"/>
    <mergeCell ref="C62:D62"/>
    <mergeCell ref="C82:D82"/>
    <mergeCell ref="C101:D101"/>
    <mergeCell ref="C24:D24"/>
    <mergeCell ref="C199:E199"/>
    <mergeCell ref="C198:D198"/>
    <mergeCell ref="C120:D120"/>
    <mergeCell ref="C140:D140"/>
    <mergeCell ref="C159:D159"/>
    <mergeCell ref="C179:D17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Богославская</cp:lastModifiedBy>
  <dcterms:created xsi:type="dcterms:W3CDTF">2022-05-16T14:23:56Z</dcterms:created>
  <dcterms:modified xsi:type="dcterms:W3CDTF">2023-10-24T11:16:18Z</dcterms:modified>
</cp:coreProperties>
</file>